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5" i="1"/>
  <c r="I21"/>
  <c r="I20"/>
  <c r="I18"/>
  <c r="I17"/>
  <c r="I15"/>
  <c r="I11"/>
  <c r="I9"/>
  <c r="I8"/>
  <c r="I26"/>
  <c r="I23"/>
  <c r="I16"/>
  <c r="I24"/>
  <c r="I22"/>
  <c r="I19"/>
  <c r="I14"/>
  <c r="I13"/>
  <c r="I12"/>
  <c r="I10"/>
  <c r="I7"/>
  <c r="I27" l="1"/>
</calcChain>
</file>

<file path=xl/sharedStrings.xml><?xml version="1.0" encoding="utf-8"?>
<sst xmlns="http://schemas.openxmlformats.org/spreadsheetml/2006/main" count="108" uniqueCount="85">
  <si>
    <t xml:space="preserve">Обоснование расчета  начальной (максимальной) цены контракта 
</t>
  </si>
  <si>
    <t>№ п/п</t>
  </si>
  <si>
    <t>№ базы (источник определения цены)</t>
  </si>
  <si>
    <t>МНН</t>
  </si>
  <si>
    <t>Торговое наименование</t>
  </si>
  <si>
    <t>Форма выпуска, фасовка, дозировка</t>
  </si>
  <si>
    <t>сумма, (руб.)</t>
  </si>
  <si>
    <t>Допамин</t>
  </si>
  <si>
    <t>Преднизолон</t>
  </si>
  <si>
    <t>Медопред</t>
  </si>
  <si>
    <t>30мг/мл  1мл  № 100, раствор для внутривенного и внутримышечного введения</t>
  </si>
  <si>
    <t>ИТОГО</t>
  </si>
  <si>
    <t>Стоимость доставки включена в цену начальной максимальной цены контракта*</t>
  </si>
  <si>
    <t>ИТОГО с доставкой</t>
  </si>
  <si>
    <t>*Если доставка включена в стоимость товара, строка не заполняется</t>
  </si>
  <si>
    <t>Главный врач _____________________________ В.А.Каданцев</t>
  </si>
  <si>
    <t>Начальник отдела ОМТС __________________Л.П.Чулошникова</t>
  </si>
  <si>
    <t xml:space="preserve">Согласовано:                                           </t>
  </si>
  <si>
    <t xml:space="preserve">Начальник отдела по </t>
  </si>
  <si>
    <t>здравоохранению и социальным вопросам   _______________ В.В.Иванов</t>
  </si>
  <si>
    <t>Дата согласования сводной таблицы ________________ 2011 года</t>
  </si>
  <si>
    <t>Метамизол натрия</t>
  </si>
  <si>
    <t>Анальгин</t>
  </si>
  <si>
    <t>50% 2 мл № 10, ампулы, раствор для инъекций</t>
  </si>
  <si>
    <t>Калия и магния аспарагинат</t>
  </si>
  <si>
    <t>Аспаркам- L</t>
  </si>
  <si>
    <t>10мл № 10, ампулы, раствор для внутривенного введения</t>
  </si>
  <si>
    <t xml:space="preserve">Калия хлорид + Натрия ацетат + Натрия хлорид </t>
  </si>
  <si>
    <t>Ацесоль</t>
  </si>
  <si>
    <t>400мл, раствор для инфузий</t>
  </si>
  <si>
    <t>Фенотерол+ипратропия бромид</t>
  </si>
  <si>
    <t>Беродуал</t>
  </si>
  <si>
    <t>20мл, раствор для ингаляций, флакон капельница</t>
  </si>
  <si>
    <t>Верапамил</t>
  </si>
  <si>
    <t>0,25%  2мл № 10, ампулы, раствор для внутривенного введения</t>
  </si>
  <si>
    <t>Гепарин натрия</t>
  </si>
  <si>
    <t>5 тыс ед/мл 5мл, № 50, флаконы коробка картонная,раствор для  инъекций</t>
  </si>
  <si>
    <t>Бендазол</t>
  </si>
  <si>
    <t>Дибазол</t>
  </si>
  <si>
    <t>1% 5мл № 10, ампулы, раствор для инъекций</t>
  </si>
  <si>
    <t xml:space="preserve">Диклофенак </t>
  </si>
  <si>
    <t xml:space="preserve">25 мг/мл 3мл №5, ампулы, раствор для внутримышечного введения </t>
  </si>
  <si>
    <t>Дифенгидрамин</t>
  </si>
  <si>
    <t>Димедрол</t>
  </si>
  <si>
    <t>40 мг/мл 5 мл № 10, ампулы концентрат для раствора для инфузий</t>
  </si>
  <si>
    <t>1%1мл №10,ампулы, раствор для внутривенного и внутримышечного введения</t>
  </si>
  <si>
    <t>Каптоприл</t>
  </si>
  <si>
    <t>25 мг № 40, таблетки</t>
  </si>
  <si>
    <t>Кеторолак</t>
  </si>
  <si>
    <t>30мг/мл 1 мл № 10, ампулы, раствор для внутримышечного введения</t>
  </si>
  <si>
    <t xml:space="preserve">Мяты перечной листьев масло + фенобарбитал + этилбромизовалерианат </t>
  </si>
  <si>
    <t>Корвалол</t>
  </si>
  <si>
    <t>25мл, капли</t>
  </si>
  <si>
    <t xml:space="preserve">Магния сульфат </t>
  </si>
  <si>
    <t>25%10мл № 10,ампулы, раствор для инъекций</t>
  </si>
  <si>
    <t>0,9% 10 мл № 10, ампулы</t>
  </si>
  <si>
    <t>Натрия хлорид</t>
  </si>
  <si>
    <t>Водорода пероксид</t>
  </si>
  <si>
    <t>Перекись водорода</t>
  </si>
  <si>
    <t>3% 40 мл, раствор для местного и наружного применения, флакон</t>
  </si>
  <si>
    <t>Ревалгин</t>
  </si>
  <si>
    <t>Раствор для инъекций 5 мл № 5, ампулы</t>
  </si>
  <si>
    <t>Фуросемид</t>
  </si>
  <si>
    <t>1% 2 мл № 10, ампулы, раствор для инъекций</t>
  </si>
  <si>
    <t>Элзепам</t>
  </si>
  <si>
    <t>0.1% 1мл № 10,ампулы, раствор для внутривенных и внутримышечных инъекций</t>
  </si>
  <si>
    <t xml:space="preserve">на приобретение лекарственных средств из средств бюджета для отделения скорой неотложной медицинской помощи 3, 4 квартал 2011 года для МУ "ЦГБ г.Югорск"
</t>
  </si>
  <si>
    <r>
      <t xml:space="preserve"> Способ размещения заказа  </t>
    </r>
    <r>
      <rPr>
        <u/>
        <sz val="11"/>
        <color indexed="8"/>
        <rFont val="Times New Roman"/>
        <family val="1"/>
        <charset val="204"/>
      </rPr>
      <t xml:space="preserve"> Запрос котировок</t>
    </r>
    <r>
      <rPr>
        <b/>
        <i/>
        <u/>
        <sz val="11"/>
        <color indexed="8"/>
        <rFont val="Times New Roman"/>
        <family val="1"/>
        <charset val="204"/>
      </rPr>
      <t xml:space="preserve"> </t>
    </r>
  </si>
  <si>
    <t>Предельная отпускная цена реестра</t>
  </si>
  <si>
    <t xml:space="preserve"> №1 (Государственный реестр цен на ЖНВЛC)</t>
  </si>
  <si>
    <t>№ 2 (база данных об уровне текущих оптовых цен на лекарственные средства)</t>
  </si>
  <si>
    <t xml:space="preserve"> № 2 (база данных об уровне текущих оптовых цен на лекарственные средства)</t>
  </si>
  <si>
    <t xml:space="preserve"> №1 (Государственный реестр цен на ЖНВЛП)</t>
  </si>
  <si>
    <t>Метамизол натрия + Питофенон + Фенпивериния бромид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</si>
  <si>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</si>
  <si>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</si>
  <si>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</si>
  <si>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>Обоснованием для расчета начальной (максимальной) цены была использована информация о предельных отпускных ценах, зарегистрированных и внесенных в Государственный Реестр цен на жизненно необходимые и важнейшие лекарственные средства (ЖНВЛС) и базы данных об уровне текущих оптовых ценах на лекарственные средства на июль 2011 года. Начальная (максимальная) цена контракта получена путем сложения максимальной оптовой цены лекарстенных средств в ХМАО - Югре реестра ЖНВЛС, средней цены базы данных об уровне текущих оптовых ценах на лекарственные средства.</t>
  </si>
  <si>
    <t>Шувалова Марина Олеговна</t>
  </si>
  <si>
    <t xml:space="preserve"> Бромдигидрохлорфенилбензодиазепин</t>
  </si>
  <si>
    <t>Средняя цена за уп,(руб)</t>
  </si>
  <si>
    <t>Фактич. потребность</t>
  </si>
  <si>
    <t>№1 (Государственный реестр цен на ЖНВЛC)</t>
  </si>
  <si>
    <t xml:space="preserve">  №1 (Государственный реестр цен на ЖНВЛC)</t>
  </si>
  <si>
    <t>Дата составления сводной таблицы 5 августа 2011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</si>
</sst>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2" fillId="0" borderId="2" xfId="0" applyFont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/>
    <xf numFmtId="0" fontId="2" fillId="0" borderId="4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1" fillId="0" borderId="8" xfId="0" applyFont="1" applyBorder="1"/>
    <xf numFmtId="0" fontId="2" fillId="0" borderId="8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topLeftCell="A28" zoomScale="87" zoomScaleNormal="87" workbookViewId="0">
      <selection activeCell="G32" sqref="G32"/>
    </sheetView>
  </sheetViews>
  <sheetFormatPr defaultRowHeight="15"/>
  <cols>
    <col min="1" max="1" width="4.42578125" customWidth="1"/>
    <col min="2" max="2" width="38" customWidth="1"/>
    <col min="3" max="3" width="20.7109375" customWidth="1"/>
    <col min="4" max="4" width="13" customWidth="1"/>
    <col min="5" max="5" width="21.85546875" customWidth="1"/>
    <col min="6" max="6" width="6.42578125" customWidth="1"/>
    <col min="7" max="7" width="7.85546875" customWidth="1"/>
    <col min="8" max="8" width="8.5703125" customWidth="1"/>
    <col min="9" max="9" width="9.85546875" customWidth="1"/>
    <col min="10" max="10" width="9.140625" hidden="1" customWidth="1"/>
  </cols>
  <sheetData>
    <row r="1" spans="1:9">
      <c r="A1" s="35" t="s">
        <v>0</v>
      </c>
      <c r="B1" s="36"/>
      <c r="C1" s="36"/>
      <c r="D1" s="36"/>
      <c r="E1" s="36"/>
      <c r="F1" s="36"/>
      <c r="G1" s="36"/>
      <c r="H1" s="36"/>
      <c r="I1" s="36"/>
    </row>
    <row r="2" spans="1:9" ht="32.25" customHeight="1">
      <c r="A2" s="37" t="s">
        <v>66</v>
      </c>
      <c r="B2" s="38"/>
      <c r="C2" s="38"/>
      <c r="D2" s="38"/>
      <c r="E2" s="38"/>
      <c r="F2" s="38"/>
      <c r="G2" s="38"/>
      <c r="H2" s="38"/>
      <c r="I2" s="38"/>
    </row>
    <row r="3" spans="1:9">
      <c r="A3" s="1"/>
      <c r="B3" s="2"/>
      <c r="C3" s="3"/>
      <c r="D3" s="3"/>
      <c r="E3" s="3"/>
      <c r="F3" s="3"/>
      <c r="G3" s="3"/>
      <c r="H3" s="3"/>
      <c r="I3" s="4"/>
    </row>
    <row r="4" spans="1:9">
      <c r="A4" s="3" t="s">
        <v>67</v>
      </c>
      <c r="B4" s="1"/>
      <c r="C4" s="1"/>
      <c r="D4" s="3"/>
      <c r="E4" s="3"/>
      <c r="F4" s="3"/>
      <c r="G4" s="3"/>
      <c r="H4" s="3"/>
      <c r="I4" s="5"/>
    </row>
    <row r="5" spans="1:9" ht="80.25" customHeight="1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81</v>
      </c>
      <c r="G5" s="6" t="s">
        <v>80</v>
      </c>
      <c r="H5" s="6" t="s">
        <v>68</v>
      </c>
      <c r="I5" s="6" t="s">
        <v>6</v>
      </c>
    </row>
    <row r="6" spans="1:9">
      <c r="A6" s="8">
        <v>1</v>
      </c>
      <c r="B6" s="8">
        <v>2</v>
      </c>
      <c r="C6" s="9">
        <v>3</v>
      </c>
      <c r="D6" s="10">
        <v>4</v>
      </c>
      <c r="E6" s="10">
        <v>5</v>
      </c>
      <c r="F6" s="10">
        <v>6</v>
      </c>
      <c r="G6" s="8">
        <v>7</v>
      </c>
      <c r="H6" s="8"/>
      <c r="I6" s="11">
        <v>8</v>
      </c>
    </row>
    <row r="7" spans="1:9" ht="28.5" customHeight="1">
      <c r="A7" s="7">
        <v>1</v>
      </c>
      <c r="B7" s="22" t="s">
        <v>70</v>
      </c>
      <c r="C7" s="28" t="s">
        <v>21</v>
      </c>
      <c r="D7" s="29" t="s">
        <v>22</v>
      </c>
      <c r="E7" s="28" t="s">
        <v>23</v>
      </c>
      <c r="F7" s="28">
        <v>30</v>
      </c>
      <c r="G7" s="23">
        <v>33.42</v>
      </c>
      <c r="H7" s="19">
        <v>0</v>
      </c>
      <c r="I7" s="20">
        <f>F7*G7</f>
        <v>1002.6</v>
      </c>
    </row>
    <row r="8" spans="1:9" ht="40.5" customHeight="1">
      <c r="A8" s="7">
        <v>2</v>
      </c>
      <c r="B8" s="22" t="s">
        <v>82</v>
      </c>
      <c r="C8" s="30" t="s">
        <v>24</v>
      </c>
      <c r="D8" s="31" t="s">
        <v>25</v>
      </c>
      <c r="E8" s="31" t="s">
        <v>26</v>
      </c>
      <c r="F8" s="28">
        <v>10</v>
      </c>
      <c r="G8" s="24">
        <v>0</v>
      </c>
      <c r="H8" s="12">
        <v>77.23</v>
      </c>
      <c r="I8" s="19">
        <f>F8*H8</f>
        <v>772.30000000000007</v>
      </c>
    </row>
    <row r="9" spans="1:9" ht="29.25" customHeight="1">
      <c r="A9" s="7">
        <v>3</v>
      </c>
      <c r="B9" s="22" t="s">
        <v>82</v>
      </c>
      <c r="C9" s="28" t="s">
        <v>27</v>
      </c>
      <c r="D9" s="29" t="s">
        <v>28</v>
      </c>
      <c r="E9" s="28" t="s">
        <v>29</v>
      </c>
      <c r="F9" s="28">
        <v>15</v>
      </c>
      <c r="G9" s="25">
        <v>0</v>
      </c>
      <c r="H9" s="20">
        <v>35.26</v>
      </c>
      <c r="I9" s="19">
        <f>F9*H9</f>
        <v>528.9</v>
      </c>
    </row>
    <row r="10" spans="1:9" ht="38.25" customHeight="1">
      <c r="A10" s="7">
        <v>4</v>
      </c>
      <c r="B10" s="22" t="s">
        <v>69</v>
      </c>
      <c r="C10" s="28" t="s">
        <v>30</v>
      </c>
      <c r="D10" s="28" t="s">
        <v>31</v>
      </c>
      <c r="E10" s="28" t="s">
        <v>32</v>
      </c>
      <c r="F10" s="28">
        <v>5</v>
      </c>
      <c r="G10" s="25">
        <v>0</v>
      </c>
      <c r="H10" s="20">
        <v>265.75</v>
      </c>
      <c r="I10" s="19">
        <f>F10*H10</f>
        <v>1328.75</v>
      </c>
    </row>
    <row r="11" spans="1:9" ht="39" customHeight="1">
      <c r="A11" s="7">
        <v>5</v>
      </c>
      <c r="B11" s="22" t="s">
        <v>69</v>
      </c>
      <c r="C11" s="28" t="s">
        <v>33</v>
      </c>
      <c r="D11" s="28" t="s">
        <v>33</v>
      </c>
      <c r="E11" s="28" t="s">
        <v>34</v>
      </c>
      <c r="F11" s="28">
        <v>10</v>
      </c>
      <c r="G11" s="25">
        <v>0</v>
      </c>
      <c r="H11" s="20">
        <v>65.94</v>
      </c>
      <c r="I11" s="19">
        <f>F11*H11</f>
        <v>659.4</v>
      </c>
    </row>
    <row r="12" spans="1:9" ht="51" customHeight="1">
      <c r="A12" s="7">
        <v>6</v>
      </c>
      <c r="B12" s="22" t="s">
        <v>69</v>
      </c>
      <c r="C12" s="28" t="s">
        <v>35</v>
      </c>
      <c r="D12" s="28" t="s">
        <v>35</v>
      </c>
      <c r="E12" s="28" t="s">
        <v>36</v>
      </c>
      <c r="F12" s="28">
        <v>1</v>
      </c>
      <c r="G12" s="23">
        <v>0</v>
      </c>
      <c r="H12" s="19">
        <v>6744.42</v>
      </c>
      <c r="I12" s="19">
        <f>F12*H12</f>
        <v>6744.42</v>
      </c>
    </row>
    <row r="13" spans="1:9" ht="30" customHeight="1">
      <c r="A13" s="7">
        <v>7</v>
      </c>
      <c r="B13" s="22" t="s">
        <v>71</v>
      </c>
      <c r="C13" s="32" t="s">
        <v>37</v>
      </c>
      <c r="D13" s="28" t="s">
        <v>38</v>
      </c>
      <c r="E13" s="28" t="s">
        <v>39</v>
      </c>
      <c r="F13" s="28">
        <v>20</v>
      </c>
      <c r="G13" s="24">
        <v>27.32</v>
      </c>
      <c r="H13" s="12">
        <v>0</v>
      </c>
      <c r="I13" s="19">
        <f>F13*G13</f>
        <v>546.4</v>
      </c>
    </row>
    <row r="14" spans="1:9" ht="54" customHeight="1">
      <c r="A14" s="7">
        <v>8</v>
      </c>
      <c r="B14" s="22" t="s">
        <v>69</v>
      </c>
      <c r="C14" s="28" t="s">
        <v>40</v>
      </c>
      <c r="D14" s="28" t="s">
        <v>40</v>
      </c>
      <c r="E14" s="28" t="s">
        <v>41</v>
      </c>
      <c r="F14" s="28">
        <v>20</v>
      </c>
      <c r="G14" s="25">
        <v>0</v>
      </c>
      <c r="H14" s="20">
        <v>40.479999999999997</v>
      </c>
      <c r="I14" s="19">
        <f>F14*H14</f>
        <v>809.59999999999991</v>
      </c>
    </row>
    <row r="15" spans="1:9" ht="63.75" customHeight="1">
      <c r="A15" s="7">
        <v>9</v>
      </c>
      <c r="B15" s="22" t="s">
        <v>69</v>
      </c>
      <c r="C15" s="28" t="s">
        <v>42</v>
      </c>
      <c r="D15" s="28" t="s">
        <v>43</v>
      </c>
      <c r="E15" s="28" t="s">
        <v>45</v>
      </c>
      <c r="F15" s="28">
        <v>25</v>
      </c>
      <c r="G15" s="25">
        <v>0</v>
      </c>
      <c r="H15" s="20">
        <v>25.19</v>
      </c>
      <c r="I15" s="19">
        <f>F15*H15</f>
        <v>629.75</v>
      </c>
    </row>
    <row r="16" spans="1:9" ht="39" customHeight="1">
      <c r="A16" s="7">
        <v>10</v>
      </c>
      <c r="B16" s="22" t="s">
        <v>69</v>
      </c>
      <c r="C16" s="28" t="s">
        <v>7</v>
      </c>
      <c r="D16" s="28" t="s">
        <v>7</v>
      </c>
      <c r="E16" s="28" t="s">
        <v>44</v>
      </c>
      <c r="F16" s="28">
        <v>2</v>
      </c>
      <c r="G16" s="25">
        <v>0</v>
      </c>
      <c r="H16" s="20">
        <v>203.05</v>
      </c>
      <c r="I16" s="19">
        <f>F16*H16</f>
        <v>406.1</v>
      </c>
    </row>
    <row r="17" spans="1:9" ht="29.25" customHeight="1">
      <c r="A17" s="7">
        <v>11</v>
      </c>
      <c r="B17" s="22" t="s">
        <v>82</v>
      </c>
      <c r="C17" s="28" t="s">
        <v>46</v>
      </c>
      <c r="D17" s="28" t="s">
        <v>46</v>
      </c>
      <c r="E17" s="28" t="s">
        <v>47</v>
      </c>
      <c r="F17" s="28">
        <v>5</v>
      </c>
      <c r="G17" s="23">
        <v>0</v>
      </c>
      <c r="H17" s="19">
        <v>22.07</v>
      </c>
      <c r="I17" s="19">
        <f>F17*H17</f>
        <v>110.35</v>
      </c>
    </row>
    <row r="18" spans="1:9" ht="51.75" customHeight="1">
      <c r="A18" s="7">
        <v>12</v>
      </c>
      <c r="B18" s="22" t="s">
        <v>69</v>
      </c>
      <c r="C18" s="28" t="s">
        <v>48</v>
      </c>
      <c r="D18" s="28" t="s">
        <v>48</v>
      </c>
      <c r="E18" s="28" t="s">
        <v>49</v>
      </c>
      <c r="F18" s="28">
        <v>25</v>
      </c>
      <c r="G18" s="24">
        <v>0</v>
      </c>
      <c r="H18" s="12">
        <v>67.290000000000006</v>
      </c>
      <c r="I18" s="19">
        <f>F18*H18</f>
        <v>1682.2500000000002</v>
      </c>
    </row>
    <row r="19" spans="1:9" ht="51.75" customHeight="1">
      <c r="A19" s="7">
        <v>13</v>
      </c>
      <c r="B19" s="22" t="s">
        <v>70</v>
      </c>
      <c r="C19" s="28" t="s">
        <v>50</v>
      </c>
      <c r="D19" s="28" t="s">
        <v>51</v>
      </c>
      <c r="E19" s="28" t="s">
        <v>52</v>
      </c>
      <c r="F19" s="28">
        <v>25</v>
      </c>
      <c r="G19" s="25">
        <v>7.06</v>
      </c>
      <c r="H19" s="20">
        <v>0</v>
      </c>
      <c r="I19" s="19">
        <f t="shared" ref="I15:I21" si="0">F19*G19</f>
        <v>176.5</v>
      </c>
    </row>
    <row r="20" spans="1:9" ht="30.75" customHeight="1">
      <c r="A20" s="7">
        <v>14</v>
      </c>
      <c r="B20" s="22" t="s">
        <v>69</v>
      </c>
      <c r="C20" s="28" t="s">
        <v>53</v>
      </c>
      <c r="D20" s="28" t="s">
        <v>53</v>
      </c>
      <c r="E20" s="28" t="s">
        <v>54</v>
      </c>
      <c r="F20" s="28">
        <v>25</v>
      </c>
      <c r="G20" s="25">
        <v>0</v>
      </c>
      <c r="H20" s="20">
        <v>28.29</v>
      </c>
      <c r="I20" s="19">
        <f>F20*H20</f>
        <v>707.25</v>
      </c>
    </row>
    <row r="21" spans="1:9" ht="63.75" customHeight="1">
      <c r="A21" s="7">
        <v>15</v>
      </c>
      <c r="B21" s="22" t="s">
        <v>83</v>
      </c>
      <c r="C21" s="28" t="s">
        <v>8</v>
      </c>
      <c r="D21" s="28" t="s">
        <v>9</v>
      </c>
      <c r="E21" s="28" t="s">
        <v>10</v>
      </c>
      <c r="F21" s="28">
        <v>2</v>
      </c>
      <c r="G21" s="25">
        <v>0</v>
      </c>
      <c r="H21" s="20">
        <v>1430.73</v>
      </c>
      <c r="I21" s="19">
        <f>F21*H21</f>
        <v>2861.46</v>
      </c>
    </row>
    <row r="22" spans="1:9" ht="27.75" customHeight="1">
      <c r="A22" s="7">
        <v>16</v>
      </c>
      <c r="B22" s="22" t="s">
        <v>72</v>
      </c>
      <c r="C22" s="28" t="s">
        <v>56</v>
      </c>
      <c r="D22" s="28" t="s">
        <v>56</v>
      </c>
      <c r="E22" s="28" t="s">
        <v>55</v>
      </c>
      <c r="F22" s="28">
        <v>35</v>
      </c>
      <c r="G22" s="23">
        <v>0</v>
      </c>
      <c r="H22" s="19">
        <v>32.99</v>
      </c>
      <c r="I22" s="19">
        <f>F22*H22</f>
        <v>1154.6500000000001</v>
      </c>
    </row>
    <row r="23" spans="1:9" ht="41.25" customHeight="1">
      <c r="A23" s="7">
        <v>17</v>
      </c>
      <c r="B23" s="22" t="s">
        <v>72</v>
      </c>
      <c r="C23" s="28" t="s">
        <v>57</v>
      </c>
      <c r="D23" s="28" t="s">
        <v>58</v>
      </c>
      <c r="E23" s="28" t="s">
        <v>59</v>
      </c>
      <c r="F23" s="28">
        <v>40</v>
      </c>
      <c r="G23" s="24">
        <v>0</v>
      </c>
      <c r="H23" s="12">
        <v>6.65</v>
      </c>
      <c r="I23" s="19">
        <f>F23*H23</f>
        <v>266</v>
      </c>
    </row>
    <row r="24" spans="1:9" ht="39" customHeight="1">
      <c r="A24" s="7">
        <v>18</v>
      </c>
      <c r="B24" s="22" t="s">
        <v>71</v>
      </c>
      <c r="C24" s="28" t="s">
        <v>73</v>
      </c>
      <c r="D24" s="28" t="s">
        <v>60</v>
      </c>
      <c r="E24" s="28" t="s">
        <v>61</v>
      </c>
      <c r="F24" s="28">
        <v>45</v>
      </c>
      <c r="G24" s="25">
        <v>55.58</v>
      </c>
      <c r="H24" s="20">
        <v>0</v>
      </c>
      <c r="I24" s="19">
        <f>F24*G24</f>
        <v>2501.1</v>
      </c>
    </row>
    <row r="25" spans="1:9" ht="28.5" customHeight="1">
      <c r="A25" s="7">
        <v>19</v>
      </c>
      <c r="B25" s="22" t="s">
        <v>69</v>
      </c>
      <c r="C25" s="29" t="s">
        <v>62</v>
      </c>
      <c r="D25" s="28" t="s">
        <v>62</v>
      </c>
      <c r="E25" s="28" t="s">
        <v>63</v>
      </c>
      <c r="F25" s="28">
        <v>5</v>
      </c>
      <c r="G25" s="25">
        <v>0</v>
      </c>
      <c r="H25" s="20">
        <v>20.21</v>
      </c>
      <c r="I25" s="19">
        <f>F25*H25</f>
        <v>101.05000000000001</v>
      </c>
    </row>
    <row r="26" spans="1:9" ht="66" customHeight="1">
      <c r="A26" s="7">
        <v>20</v>
      </c>
      <c r="B26" s="22" t="s">
        <v>72</v>
      </c>
      <c r="C26" s="32" t="s">
        <v>79</v>
      </c>
      <c r="D26" s="28" t="s">
        <v>64</v>
      </c>
      <c r="E26" s="28" t="s">
        <v>65</v>
      </c>
      <c r="F26" s="28">
        <v>10</v>
      </c>
      <c r="G26" s="25">
        <v>0</v>
      </c>
      <c r="H26" s="20">
        <v>122.97</v>
      </c>
      <c r="I26" s="19">
        <f>F26*H26</f>
        <v>1229.7</v>
      </c>
    </row>
    <row r="27" spans="1:9" ht="18" customHeight="1">
      <c r="A27" s="13"/>
      <c r="B27" s="13" t="s">
        <v>11</v>
      </c>
      <c r="C27" s="26"/>
      <c r="D27" s="27"/>
      <c r="E27" s="27"/>
      <c r="F27" s="27"/>
      <c r="G27" s="21"/>
      <c r="H27" s="21"/>
      <c r="I27" s="16">
        <f>SUM(I7:I26)</f>
        <v>24218.53</v>
      </c>
    </row>
    <row r="28" spans="1:9" ht="42" customHeight="1">
      <c r="A28" s="13"/>
      <c r="B28" s="15" t="s">
        <v>12</v>
      </c>
      <c r="C28" s="13"/>
      <c r="D28" s="14"/>
      <c r="E28" s="14"/>
      <c r="F28" s="14"/>
      <c r="G28" s="14"/>
      <c r="H28" s="21"/>
      <c r="I28" s="14"/>
    </row>
    <row r="29" spans="1:9" ht="15.75" customHeight="1">
      <c r="A29" s="13"/>
      <c r="B29" s="15" t="s">
        <v>13</v>
      </c>
      <c r="C29" s="13"/>
      <c r="D29" s="14"/>
      <c r="E29" s="14"/>
      <c r="F29" s="14"/>
      <c r="G29" s="14"/>
      <c r="H29" s="14"/>
      <c r="I29" s="16">
        <v>24220</v>
      </c>
    </row>
    <row r="30" spans="1:9">
      <c r="A30" s="39" t="s">
        <v>14</v>
      </c>
      <c r="B30" s="40"/>
      <c r="C30" s="40"/>
      <c r="D30" s="40"/>
      <c r="E30" s="40"/>
      <c r="F30" s="40"/>
      <c r="G30" s="40"/>
      <c r="H30" s="40"/>
      <c r="I30" s="41"/>
    </row>
    <row r="31" spans="1:9" ht="24.75" customHeight="1">
      <c r="A31" s="42" t="s">
        <v>15</v>
      </c>
      <c r="B31" s="42"/>
      <c r="C31" s="42"/>
      <c r="D31" s="42"/>
      <c r="E31" s="42"/>
      <c r="F31" s="42"/>
      <c r="G31" s="42"/>
      <c r="H31" s="17"/>
      <c r="I31" s="3"/>
    </row>
    <row r="32" spans="1:9" ht="21.75" customHeight="1">
      <c r="A32" s="43" t="s">
        <v>16</v>
      </c>
      <c r="B32" s="43"/>
      <c r="C32" s="43"/>
      <c r="D32" s="43"/>
      <c r="E32" s="43"/>
      <c r="F32" s="17"/>
      <c r="G32" s="17"/>
      <c r="H32" s="17"/>
      <c r="I32" s="3"/>
    </row>
    <row r="33" spans="1:11" ht="34.5" customHeight="1">
      <c r="A33" s="3" t="s">
        <v>84</v>
      </c>
      <c r="B33" s="3"/>
      <c r="C33" s="3"/>
      <c r="D33" s="3"/>
      <c r="E33" s="3"/>
      <c r="F33" s="3"/>
      <c r="G33" s="3"/>
      <c r="H33" s="3"/>
      <c r="I33" s="3"/>
    </row>
    <row r="34" spans="1:11" ht="15.75" customHeight="1">
      <c r="A34" s="33" t="s">
        <v>77</v>
      </c>
      <c r="B34" s="33"/>
      <c r="C34" s="33"/>
      <c r="D34" s="33"/>
      <c r="E34" s="33"/>
      <c r="F34" s="33"/>
      <c r="G34" s="33"/>
      <c r="H34" s="33"/>
      <c r="I34" s="33"/>
      <c r="J34" s="33"/>
      <c r="K34" s="3"/>
    </row>
    <row r="35" spans="1:11" ht="15.7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"/>
    </row>
    <row r="36" spans="1:11" ht="15.75" customHeight="1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"/>
    </row>
    <row r="37" spans="1:11" ht="15.7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"/>
    </row>
    <row r="38" spans="1:11" ht="15.7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"/>
    </row>
    <row r="39" spans="1:11" ht="27.75" customHeight="1">
      <c r="A39" s="3" t="s">
        <v>74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4" t="s">
        <v>78</v>
      </c>
      <c r="B40" s="34"/>
      <c r="C40" s="34"/>
      <c r="D40" s="34"/>
      <c r="E40" s="3"/>
      <c r="F40" s="3"/>
      <c r="G40" s="3"/>
      <c r="H40" s="3"/>
      <c r="I40" s="3"/>
      <c r="J40" s="3"/>
      <c r="K40" s="3"/>
    </row>
    <row r="41" spans="1:11">
      <c r="A41" s="3" t="s">
        <v>75</v>
      </c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>
      <c r="A42" s="3" t="s">
        <v>76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30" customHeight="1">
      <c r="A43" s="3" t="s">
        <v>17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>
      <c r="A44" s="18" t="s">
        <v>18</v>
      </c>
      <c r="B44" s="18"/>
      <c r="C44" s="18"/>
      <c r="D44" s="18"/>
      <c r="E44" s="3"/>
      <c r="F44" s="3"/>
      <c r="G44" s="3"/>
      <c r="H44" s="3"/>
      <c r="I44" s="3"/>
      <c r="J44" s="3"/>
      <c r="K44" s="3"/>
    </row>
    <row r="45" spans="1:11" ht="15" customHeight="1">
      <c r="A45" s="3" t="s">
        <v>19</v>
      </c>
      <c r="B45" s="18"/>
      <c r="C45" s="18"/>
      <c r="D45" s="18"/>
      <c r="E45" s="3"/>
      <c r="F45" s="3"/>
      <c r="G45" s="3"/>
      <c r="H45" s="3"/>
      <c r="I45" s="3"/>
      <c r="J45" s="3"/>
      <c r="K45" s="3"/>
    </row>
    <row r="46" spans="1:11">
      <c r="A46" s="3"/>
      <c r="B46" s="18"/>
      <c r="C46" s="18"/>
      <c r="D46" s="3"/>
      <c r="E46" s="3"/>
      <c r="F46" s="3"/>
      <c r="G46" s="3"/>
      <c r="H46" s="3"/>
      <c r="I46" s="3"/>
      <c r="J46" s="3"/>
      <c r="K46" s="3"/>
    </row>
    <row r="47" spans="1:11">
      <c r="A47" s="34" t="s">
        <v>20</v>
      </c>
      <c r="B47" s="34"/>
      <c r="C47" s="34"/>
      <c r="D47" s="34"/>
      <c r="E47" s="34"/>
      <c r="F47" s="34"/>
      <c r="G47" s="3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3"/>
      <c r="G48" s="3"/>
      <c r="H48" s="3"/>
      <c r="I48" s="3"/>
    </row>
  </sheetData>
  <mergeCells count="8">
    <mergeCell ref="A34:J38"/>
    <mergeCell ref="A40:D40"/>
    <mergeCell ref="A47:F47"/>
    <mergeCell ref="A1:I1"/>
    <mergeCell ref="A2:I2"/>
    <mergeCell ref="A30:I30"/>
    <mergeCell ref="A31:G31"/>
    <mergeCell ref="A32:E3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2011-08-05T05:59:52Z</cp:lastPrinted>
  <dcterms:created xsi:type="dcterms:W3CDTF">2011-06-21T07:59:22Z</dcterms:created>
  <dcterms:modified xsi:type="dcterms:W3CDTF">2011-08-05T05:59:58Z</dcterms:modified>
</cp:coreProperties>
</file>